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<sst xmlns="http://schemas.openxmlformats.org/spreadsheetml/2006/main" count="14" uniqueCount="14">
  <si>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Number of sites:</t>
  </si>
  <si>
    <t>Components:</t>
  </si>
  <si>
    <t>Deterministic freq:</t>
  </si>
  <si>
    <t>Broadband? (Y/N):</t>
  </si>
  <si>
    <t>n</t>
  </si>
  <si>
    <t>Number of files</t>
  </si>
  <si>
    <t>Storage (GB)</t>
  </si>
  <si>
    <t>SRFs</t>
  </si>
  <si>
    <t>SGTs</t>
  </si>
  <si>
    <t>LF seismogram files</t>
  </si>
  <si>
    <t>HF seismogram files</t>
  </si>
  <si>
    <t>PSA files</t>
  </si>
  <si>
    <t>DB entries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</si>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</sst>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13" sqref="B13"/>
    </sheetView>
  </sheetViews>
  <sheetFormatPr defaultColWidth="12.57421875" defaultRowHeight="12.75"/>
  <cols>
    <col min="1" max="1" width="18.28125" style="0" customWidth="1"/>
    <col min="2" max="2" width="13.8515625" style="0" customWidth="1"/>
    <col min="3" max="16384" width="11.57421875" style="0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  <row r="3" spans="1:2" ht="12.75">
      <c r="A3" t="s">
        <v>2</v>
      </c>
      <c r="B3">
        <v>0.5</v>
      </c>
    </row>
    <row r="4" spans="1:2" ht="12.75">
      <c r="A4" t="s">
        <v>3</v>
      </c>
      <c r="B4" t="s">
        <v>4</v>
      </c>
    </row>
    <row r="6" spans="2:3" ht="12.75">
      <c r="B6" t="s">
        <v>5</v>
      </c>
      <c r="C6" t="s">
        <v>6</v>
      </c>
    </row>
    <row r="7" spans="1:3" ht="12.75">
      <c r="A7" t="s">
        <v>7</v>
      </c>
      <c r="B7" s="1">
        <f>700000</f>
        <v>700000</v>
      </c>
      <c r="C7" s="1">
        <f>1.5*1024*(8*B3-3)^2</f>
        <v>1536</v>
      </c>
    </row>
    <row r="8" spans="1:3" ht="12.75">
      <c r="A8" t="s">
        <v>8</v>
      </c>
      <c r="B8" s="1">
        <f>B1*B2</f>
        <v>2</v>
      </c>
      <c r="C8" s="1">
        <f>B8*(B3/0.5)^3*20</f>
        <v>40</v>
      </c>
    </row>
    <row r="9" spans="1:3" ht="12.75">
      <c r="A9" t="s">
        <v>9</v>
      </c>
      <c r="B9" s="1">
        <f>410000*B1</f>
        <v>410000</v>
      </c>
      <c r="C9" s="1">
        <f>(B9*4*B2*3000*B3/0.5)/1024^3</f>
        <v>9.164214134216309</v>
      </c>
    </row>
    <row r="10" spans="1:3" ht="12.75">
      <c r="A10" t="s">
        <v>10</v>
      </c>
      <c r="B10" s="1">
        <f>B1*IF(OR(B4="Y",B4="y"),410000,0)</f>
        <v>0</v>
      </c>
      <c r="C10" s="1">
        <f>B10*B2*4*12000/1024^3</f>
        <v>0</v>
      </c>
    </row>
    <row r="11" spans="1:3" ht="12.75">
      <c r="A11" t="s">
        <v>11</v>
      </c>
      <c r="B11" s="1">
        <f>B1*410000</f>
        <v>410000</v>
      </c>
      <c r="C11" s="1">
        <f>B11*45*B2*4/1024^3</f>
        <v>0.13746321201324463</v>
      </c>
    </row>
    <row r="12" spans="1:3" ht="12.75">
      <c r="A12" t="s">
        <v>12</v>
      </c>
      <c r="C12" s="1">
        <f>B1*(148*410000+46*410000)/1024^3</f>
        <v>0.07407739758491516</v>
      </c>
    </row>
    <row r="14" spans="1:3" ht="12.75">
      <c r="A14" t="s">
        <v>13</v>
      </c>
      <c r="B14" s="2">
        <f>SUM(B7:B12)</f>
        <v>1520002</v>
      </c>
      <c r="C14" s="1">
        <f>SUM(C7:C12)</f>
        <v>1585.3757547438145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Callaghan</dc:creator>
  <cp:keywords/>
  <dc:description/>
  <cp:lastModifiedBy>Scott Callaghan</cp:lastModifiedBy>
  <dcterms:created xsi:type="dcterms:W3CDTF">2012-01-05T00:03:51Z</dcterms:created>
  <dcterms:modified xsi:type="dcterms:W3CDTF">2012-01-05T00:46:00Z</dcterms:modified>
  <cp:category/>
  <cp:version/>
  <cp:contentType/>
  <cp:contentStatus/>
  <cp:revision>1</cp:revision>
</cp:coreProperties>
</file>